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Kina - pełne info" sheetId="1" r:id="rId1"/>
    <sheet name="Kina - zbiór do analizy" sheetId="2" r:id="rId2"/>
  </sheets>
  <definedNames/>
  <calcPr fullCalcOnLoad="1"/>
</workbook>
</file>

<file path=xl/sharedStrings.xml><?xml version="1.0" encoding="utf-8"?>
<sst xmlns="http://schemas.openxmlformats.org/spreadsheetml/2006/main" count="78" uniqueCount="63">
  <si>
    <t>Optymalizacja wielokryterialna</t>
  </si>
  <si>
    <t>Kina w Poznaniu i okolicy</t>
  </si>
  <si>
    <t>Adres</t>
  </si>
  <si>
    <t>Nazwa</t>
  </si>
  <si>
    <t>Telefon</t>
  </si>
  <si>
    <t>Jakość nagłośnienia</t>
  </si>
  <si>
    <t>Liczba miejsc</t>
  </si>
  <si>
    <t>Tytuły / tydzień</t>
  </si>
  <si>
    <t>Nr</t>
  </si>
  <si>
    <t>Malta</t>
  </si>
  <si>
    <t>Muza</t>
  </si>
  <si>
    <t>Rialto</t>
  </si>
  <si>
    <t>Wilda</t>
  </si>
  <si>
    <t>Pałacowe</t>
  </si>
  <si>
    <t>Multikino</t>
  </si>
  <si>
    <t>Kinepolis</t>
  </si>
  <si>
    <t>Hollywood</t>
  </si>
  <si>
    <t>Piast</t>
  </si>
  <si>
    <t>Baszta</t>
  </si>
  <si>
    <t>Słonko</t>
  </si>
  <si>
    <t>Trójka</t>
  </si>
  <si>
    <t>Przedwiośnie</t>
  </si>
  <si>
    <t>Kino</t>
  </si>
  <si>
    <t>Oskard</t>
  </si>
  <si>
    <t>ul. Filipińska 5, 61-123 Poznań</t>
  </si>
  <si>
    <t>(061) 8772495</t>
  </si>
  <si>
    <t>ul. Św. Marcin 30, 61-805 Poznań</t>
  </si>
  <si>
    <t>(061) 8523403</t>
  </si>
  <si>
    <t>ul. Dąbrowskiego 38, 60-843 Poznań</t>
  </si>
  <si>
    <t>ul. Wierzbięcice 36/38, 61-568 Poznań</t>
  </si>
  <si>
    <t>(061) 8475399</t>
  </si>
  <si>
    <t>(061) 8332458</t>
  </si>
  <si>
    <t>ul. Św. Marcin 80/82, Poznań</t>
  </si>
  <si>
    <t>(061) 8526913</t>
  </si>
  <si>
    <t>ul. Królowej Jadwigi 51, Poznań</t>
  </si>
  <si>
    <t>(061) 8351350</t>
  </si>
  <si>
    <t>ul. B. Krzywoustego 72 (Franowo)</t>
  </si>
  <si>
    <t>(061) 8721667</t>
  </si>
  <si>
    <t>os. Kościuszkowców 13, Swarzędz</t>
  </si>
  <si>
    <t>ul. Jana Pawła II 2, Gniezno</t>
  </si>
  <si>
    <t>(061) 4262716</t>
  </si>
  <si>
    <t>(061) 8185229</t>
  </si>
  <si>
    <t>ul. Dąbrowskiego 19, Środa Wlkp.</t>
  </si>
  <si>
    <t>(061) 2853635</t>
  </si>
  <si>
    <t>ul. Poznańska 4, Śrem</t>
  </si>
  <si>
    <t>(061) 2830710</t>
  </si>
  <si>
    <t>ul. Koszarowa 14, Września</t>
  </si>
  <si>
    <t>(061) 4366698</t>
  </si>
  <si>
    <t>ul. 17 stycznia 1920r., Zbąszyń</t>
  </si>
  <si>
    <t>(068) 3860680</t>
  </si>
  <si>
    <t>ul. Al. Powstańców Wlkp. 18, Krotoszyn</t>
  </si>
  <si>
    <t>(062) 7252436</t>
  </si>
  <si>
    <t>ul. Al. 1-go Maja 1, Konin</t>
  </si>
  <si>
    <t>(063) 2423760</t>
  </si>
  <si>
    <t>Jakość nagłośnienia: 1-mono; 2- stereo; 3- dolby stereo S.R.; 4- dolby digital; 5- dolby digital, thx</t>
  </si>
  <si>
    <t>Koszt filmu</t>
  </si>
  <si>
    <t>Koszt filmu = cena biletu ulgowego + dojazd autem (0,30 zł. / 1 km) + parking / film</t>
  </si>
  <si>
    <t>Koszt</t>
  </si>
  <si>
    <t>Miejsca</t>
  </si>
  <si>
    <t>Tytuły</t>
  </si>
  <si>
    <t>Nagłośnienie</t>
  </si>
  <si>
    <t>Nagłośnienie: 1-mono; 2- stereo; 3- dolby stereo S.R.; 4- dolby digital; 5- dolby digital, thx</t>
  </si>
  <si>
    <t>Koszt = cena biletu ulgowego + dojazd autem (0,30 zł. / 1 km) + parking / film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</si>
</sst>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12.125" style="0" customWidth="1"/>
    <col min="3" max="3" width="34.50390625" style="0" customWidth="1"/>
    <col min="4" max="4" width="12.625" style="0" bestFit="1" customWidth="1"/>
    <col min="5" max="5" width="10.375" style="0" bestFit="1" customWidth="1"/>
    <col min="6" max="6" width="12.50390625" style="0" bestFit="1" customWidth="1"/>
    <col min="7" max="7" width="13.875" style="0" bestFit="1" customWidth="1"/>
    <col min="8" max="8" width="17.875" style="0" customWidth="1"/>
  </cols>
  <sheetData>
    <row r="1" ht="12.75">
      <c r="A1" t="s">
        <v>0</v>
      </c>
    </row>
    <row r="2" ht="12.75">
      <c r="A2" t="s">
        <v>1</v>
      </c>
    </row>
    <row r="4" spans="1:8" ht="12.75">
      <c r="A4" t="s">
        <v>8</v>
      </c>
      <c r="B4" t="s">
        <v>3</v>
      </c>
      <c r="C4" t="s">
        <v>2</v>
      </c>
      <c r="D4" t="s">
        <v>4</v>
      </c>
      <c r="E4" t="s">
        <v>55</v>
      </c>
      <c r="F4" t="s">
        <v>6</v>
      </c>
      <c r="G4" t="s">
        <v>7</v>
      </c>
      <c r="H4" t="s">
        <v>5</v>
      </c>
    </row>
    <row r="5" spans="1:8" ht="12.75">
      <c r="A5">
        <v>1</v>
      </c>
      <c r="B5" t="s">
        <v>9</v>
      </c>
      <c r="C5" t="s">
        <v>24</v>
      </c>
      <c r="D5" t="s">
        <v>25</v>
      </c>
      <c r="E5">
        <f>11+0.3*5*2</f>
        <v>14</v>
      </c>
      <c r="F5">
        <v>113</v>
      </c>
      <c r="G5">
        <v>17</v>
      </c>
      <c r="H5">
        <v>3</v>
      </c>
    </row>
    <row r="6" spans="1:8" ht="12.75">
      <c r="A6">
        <v>2</v>
      </c>
      <c r="B6" t="s">
        <v>10</v>
      </c>
      <c r="C6" t="s">
        <v>26</v>
      </c>
      <c r="D6" t="s">
        <v>27</v>
      </c>
      <c r="E6">
        <f>12+0.3*5*2</f>
        <v>15</v>
      </c>
      <c r="F6">
        <v>250</v>
      </c>
      <c r="G6">
        <v>3</v>
      </c>
      <c r="H6">
        <v>3</v>
      </c>
    </row>
    <row r="7" spans="1:8" ht="12.75">
      <c r="A7">
        <v>3</v>
      </c>
      <c r="B7" t="s">
        <v>11</v>
      </c>
      <c r="C7" t="s">
        <v>28</v>
      </c>
      <c r="D7" t="s">
        <v>30</v>
      </c>
      <c r="E7">
        <f>12+0.3*6*2</f>
        <v>15.6</v>
      </c>
      <c r="F7">
        <v>250</v>
      </c>
      <c r="G7">
        <v>4</v>
      </c>
      <c r="H7">
        <v>2</v>
      </c>
    </row>
    <row r="8" spans="1:8" ht="12.75">
      <c r="A8">
        <v>4</v>
      </c>
      <c r="B8" t="s">
        <v>12</v>
      </c>
      <c r="C8" t="s">
        <v>29</v>
      </c>
      <c r="D8" t="s">
        <v>31</v>
      </c>
      <c r="E8">
        <f>12+0.3*5*2</f>
        <v>15</v>
      </c>
      <c r="F8">
        <v>650</v>
      </c>
      <c r="G8">
        <v>2</v>
      </c>
      <c r="H8">
        <v>4</v>
      </c>
    </row>
    <row r="9" spans="1:8" ht="12.75">
      <c r="A9">
        <v>5</v>
      </c>
      <c r="B9" t="s">
        <v>13</v>
      </c>
      <c r="C9" t="s">
        <v>32</v>
      </c>
      <c r="D9" t="s">
        <v>33</v>
      </c>
      <c r="E9">
        <f>10+0.3*5.5*2</f>
        <v>13.3</v>
      </c>
      <c r="F9">
        <v>600</v>
      </c>
      <c r="G9">
        <v>7</v>
      </c>
      <c r="H9">
        <v>2</v>
      </c>
    </row>
    <row r="10" spans="1:8" ht="12.75">
      <c r="A10">
        <v>6</v>
      </c>
      <c r="B10" t="s">
        <v>14</v>
      </c>
      <c r="C10" t="s">
        <v>34</v>
      </c>
      <c r="D10" t="s">
        <v>35</v>
      </c>
      <c r="E10">
        <f>14+0.3*4+5*2</f>
        <v>25.2</v>
      </c>
      <c r="F10">
        <v>3400</v>
      </c>
      <c r="G10">
        <v>22</v>
      </c>
      <c r="H10">
        <v>4</v>
      </c>
    </row>
    <row r="11" spans="1:8" ht="12.75">
      <c r="A11">
        <v>7</v>
      </c>
      <c r="B11" t="s">
        <v>15</v>
      </c>
      <c r="C11" t="s">
        <v>36</v>
      </c>
      <c r="D11" t="s">
        <v>37</v>
      </c>
      <c r="E11">
        <f>14+0.3*2+3.5*2</f>
        <v>21.6</v>
      </c>
      <c r="F11">
        <v>7338</v>
      </c>
      <c r="G11">
        <v>28</v>
      </c>
      <c r="H11">
        <v>5</v>
      </c>
    </row>
    <row r="12" spans="1:8" ht="12.75">
      <c r="A12">
        <v>8</v>
      </c>
      <c r="B12" t="s">
        <v>16</v>
      </c>
      <c r="C12" t="s">
        <v>38</v>
      </c>
      <c r="D12" t="s">
        <v>41</v>
      </c>
      <c r="E12">
        <f>10+0.3*13*2</f>
        <v>17.8</v>
      </c>
      <c r="F12">
        <v>192</v>
      </c>
      <c r="G12">
        <v>4</v>
      </c>
      <c r="H12">
        <v>3</v>
      </c>
    </row>
    <row r="13" spans="1:8" ht="12.75">
      <c r="A13">
        <v>9</v>
      </c>
      <c r="B13" t="s">
        <v>17</v>
      </c>
      <c r="C13" t="s">
        <v>39</v>
      </c>
      <c r="D13" t="s">
        <v>40</v>
      </c>
      <c r="E13">
        <f>10+0.3*50*2</f>
        <v>40</v>
      </c>
      <c r="F13">
        <v>217</v>
      </c>
      <c r="G13">
        <v>3</v>
      </c>
      <c r="H13">
        <v>2</v>
      </c>
    </row>
    <row r="14" spans="1:8" ht="12.75">
      <c r="A14">
        <v>10</v>
      </c>
      <c r="B14" t="s">
        <v>18</v>
      </c>
      <c r="C14" t="s">
        <v>42</v>
      </c>
      <c r="D14" t="s">
        <v>43</v>
      </c>
      <c r="E14">
        <f>10+0.3*33*2</f>
        <v>29.8</v>
      </c>
      <c r="F14">
        <v>270</v>
      </c>
      <c r="G14">
        <v>2</v>
      </c>
      <c r="H14">
        <v>2</v>
      </c>
    </row>
    <row r="15" spans="1:8" ht="12.75">
      <c r="A15">
        <v>11</v>
      </c>
      <c r="B15" t="s">
        <v>19</v>
      </c>
      <c r="C15" t="s">
        <v>44</v>
      </c>
      <c r="D15" t="s">
        <v>45</v>
      </c>
      <c r="E15">
        <f>10+0.3*40*2</f>
        <v>34</v>
      </c>
      <c r="F15">
        <v>168</v>
      </c>
      <c r="G15">
        <v>3</v>
      </c>
      <c r="H15">
        <v>3</v>
      </c>
    </row>
    <row r="16" spans="1:8" ht="12.75">
      <c r="A16">
        <v>12</v>
      </c>
      <c r="B16" t="s">
        <v>20</v>
      </c>
      <c r="C16" t="s">
        <v>46</v>
      </c>
      <c r="D16" t="s">
        <v>47</v>
      </c>
      <c r="E16">
        <f>9+0.3*49*2</f>
        <v>38.4</v>
      </c>
      <c r="F16">
        <v>230</v>
      </c>
      <c r="G16">
        <v>2</v>
      </c>
      <c r="H16">
        <v>2</v>
      </c>
    </row>
    <row r="17" spans="1:8" ht="12.75">
      <c r="A17">
        <v>13</v>
      </c>
      <c r="B17" t="s">
        <v>22</v>
      </c>
      <c r="C17" t="s">
        <v>48</v>
      </c>
      <c r="D17" t="s">
        <v>49</v>
      </c>
      <c r="E17">
        <f>10+0.3*75*2</f>
        <v>55</v>
      </c>
      <c r="F17">
        <v>130</v>
      </c>
      <c r="G17">
        <v>1</v>
      </c>
      <c r="H17">
        <v>1</v>
      </c>
    </row>
    <row r="18" spans="1:8" ht="12.75">
      <c r="A18">
        <v>14</v>
      </c>
      <c r="B18" t="s">
        <v>21</v>
      </c>
      <c r="C18" t="s">
        <v>50</v>
      </c>
      <c r="D18" t="s">
        <v>51</v>
      </c>
      <c r="E18">
        <f>8+0.3*98*2</f>
        <v>66.8</v>
      </c>
      <c r="F18">
        <v>250</v>
      </c>
      <c r="G18">
        <v>2</v>
      </c>
      <c r="H18">
        <v>4</v>
      </c>
    </row>
    <row r="19" spans="1:8" ht="12.75">
      <c r="A19">
        <v>15</v>
      </c>
      <c r="B19" t="s">
        <v>23</v>
      </c>
      <c r="C19" t="s">
        <v>52</v>
      </c>
      <c r="D19" t="s">
        <v>53</v>
      </c>
      <c r="E19">
        <f>11+0.3*100*2</f>
        <v>71</v>
      </c>
      <c r="F19">
        <v>390</v>
      </c>
      <c r="G19">
        <v>2</v>
      </c>
      <c r="H19">
        <v>3</v>
      </c>
    </row>
    <row r="22" ht="12.75">
      <c r="B22" t="s">
        <v>54</v>
      </c>
    </row>
    <row r="23" ht="12.75">
      <c r="B23" t="s">
        <v>56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spans="2:5" ht="12.75">
      <c r="B2" t="s">
        <v>57</v>
      </c>
      <c r="C2" t="s">
        <v>58</v>
      </c>
      <c r="D2" t="s">
        <v>59</v>
      </c>
      <c r="E2" t="s">
        <v>60</v>
      </c>
    </row>
    <row r="3" spans="1:5" ht="12.75">
      <c r="A3" t="s">
        <v>9</v>
      </c>
      <c r="B3">
        <f>11+0.3*5*2</f>
        <v>14</v>
      </c>
      <c r="C3">
        <v>113</v>
      </c>
      <c r="D3">
        <v>17</v>
      </c>
      <c r="E3">
        <v>3</v>
      </c>
    </row>
    <row r="4" spans="1:5" ht="12.75">
      <c r="A4" t="s">
        <v>10</v>
      </c>
      <c r="B4">
        <f>12+0.3*5*2</f>
        <v>15</v>
      </c>
      <c r="C4">
        <v>250</v>
      </c>
      <c r="D4">
        <v>3</v>
      </c>
      <c r="E4">
        <v>3</v>
      </c>
    </row>
    <row r="5" spans="1:5" ht="12.75">
      <c r="A5" t="s">
        <v>11</v>
      </c>
      <c r="B5">
        <f>12+0.3*6*2</f>
        <v>15.6</v>
      </c>
      <c r="C5">
        <v>250</v>
      </c>
      <c r="D5">
        <v>4</v>
      </c>
      <c r="E5">
        <v>2</v>
      </c>
    </row>
    <row r="6" spans="1:5" ht="12.75">
      <c r="A6" t="s">
        <v>12</v>
      </c>
      <c r="B6">
        <f>12+0.3*5*2</f>
        <v>15</v>
      </c>
      <c r="C6">
        <v>650</v>
      </c>
      <c r="D6">
        <v>2</v>
      </c>
      <c r="E6">
        <v>4</v>
      </c>
    </row>
    <row r="7" spans="1:5" ht="12.75">
      <c r="A7" t="s">
        <v>13</v>
      </c>
      <c r="B7">
        <f>10+0.3*5.5*2</f>
        <v>13.3</v>
      </c>
      <c r="C7">
        <v>600</v>
      </c>
      <c r="D7">
        <v>7</v>
      </c>
      <c r="E7">
        <v>2</v>
      </c>
    </row>
    <row r="8" spans="1:5" ht="12.75">
      <c r="A8" t="s">
        <v>14</v>
      </c>
      <c r="B8">
        <f>14+0.3*4+5*2</f>
        <v>25.2</v>
      </c>
      <c r="C8">
        <v>3400</v>
      </c>
      <c r="D8">
        <v>22</v>
      </c>
      <c r="E8">
        <v>4</v>
      </c>
    </row>
    <row r="9" spans="1:5" ht="12.75">
      <c r="A9" t="s">
        <v>15</v>
      </c>
      <c r="B9">
        <f>14+0.3*2+3.5*2</f>
        <v>21.6</v>
      </c>
      <c r="C9">
        <v>7338</v>
      </c>
      <c r="D9">
        <v>28</v>
      </c>
      <c r="E9">
        <v>5</v>
      </c>
    </row>
    <row r="10" spans="1:5" ht="12.75">
      <c r="A10" t="s">
        <v>16</v>
      </c>
      <c r="B10">
        <f>10+0.3*13*2</f>
        <v>17.8</v>
      </c>
      <c r="C10">
        <v>192</v>
      </c>
      <c r="D10">
        <v>4</v>
      </c>
      <c r="E10">
        <v>3</v>
      </c>
    </row>
    <row r="11" spans="1:5" ht="12.75">
      <c r="A11" t="s">
        <v>17</v>
      </c>
      <c r="B11">
        <f>10+0.3*50*2</f>
        <v>40</v>
      </c>
      <c r="C11">
        <v>217</v>
      </c>
      <c r="D11">
        <v>3</v>
      </c>
      <c r="E11">
        <v>2</v>
      </c>
    </row>
    <row r="12" spans="1:5" ht="12.75">
      <c r="A12" t="s">
        <v>18</v>
      </c>
      <c r="B12">
        <f>10+0.3*33*2</f>
        <v>29.8</v>
      </c>
      <c r="C12">
        <v>270</v>
      </c>
      <c r="D12">
        <v>2</v>
      </c>
      <c r="E12">
        <v>2</v>
      </c>
    </row>
    <row r="13" spans="1:5" ht="12.75">
      <c r="A13" t="s">
        <v>19</v>
      </c>
      <c r="B13">
        <f>10+0.3*40*2</f>
        <v>34</v>
      </c>
      <c r="C13">
        <v>168</v>
      </c>
      <c r="D13">
        <v>3</v>
      </c>
      <c r="E13">
        <v>3</v>
      </c>
    </row>
    <row r="14" spans="1:5" ht="12.75">
      <c r="A14" t="s">
        <v>20</v>
      </c>
      <c r="B14">
        <f>9+0.3*49*2</f>
        <v>38.4</v>
      </c>
      <c r="C14">
        <v>230</v>
      </c>
      <c r="D14">
        <v>2</v>
      </c>
      <c r="E14">
        <v>2</v>
      </c>
    </row>
    <row r="15" spans="1:5" ht="12.75">
      <c r="A15" t="s">
        <v>22</v>
      </c>
      <c r="B15">
        <f>10+0.3*75*2</f>
        <v>55</v>
      </c>
      <c r="C15">
        <v>130</v>
      </c>
      <c r="D15">
        <v>1</v>
      </c>
      <c r="E15">
        <v>1</v>
      </c>
    </row>
    <row r="16" spans="1:5" ht="12.75">
      <c r="A16" t="s">
        <v>21</v>
      </c>
      <c r="B16">
        <f>8+0.3*98*2</f>
        <v>66.8</v>
      </c>
      <c r="C16">
        <v>250</v>
      </c>
      <c r="D16">
        <v>2</v>
      </c>
      <c r="E16">
        <v>4</v>
      </c>
    </row>
    <row r="17" spans="1:5" ht="12.75">
      <c r="A17" t="s">
        <v>23</v>
      </c>
      <c r="B17">
        <f>11+0.3*100*2</f>
        <v>71</v>
      </c>
      <c r="C17">
        <v>390</v>
      </c>
      <c r="D17">
        <v>2</v>
      </c>
      <c r="E17">
        <v>3</v>
      </c>
    </row>
    <row r="20" ht="12.75">
      <c r="B20" t="s">
        <v>61</v>
      </c>
    </row>
    <row r="21" ht="12.75">
      <c r="B21" t="s">
        <v>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IM</cp:lastModifiedBy>
  <cp:lastPrinted>2002-11-18T12:27:40Z</cp:lastPrinted>
  <dcterms:created xsi:type="dcterms:W3CDTF">2002-10-28T19:15:56Z</dcterms:created>
  <dcterms:modified xsi:type="dcterms:W3CDTF">2020-10-07T17:46:04Z</dcterms:modified>
  <cp:category/>
  <cp:version/>
  <cp:contentType/>
  <cp:contentStatus/>
</cp:coreProperties>
</file>